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1">
      <go:sheetsCustomData xmlns:go="http://customooxmlschemas.google.com/" r:id="rId5" roundtripDataSignature="AMtx7miV3sUsK+wRywcxOXwa+bUY7ZsZYQ=="/>
    </ext>
  </extLst>
</workbook>
</file>

<file path=xl/sharedStrings.xml><?xml version="1.0" encoding="utf-8"?>
<sst xmlns="http://schemas.openxmlformats.org/spreadsheetml/2006/main" count="56" uniqueCount="56">
  <si>
    <t>ANEXO II</t>
  </si>
  <si>
    <t xml:space="preserve">FORMULÁRIO DE PONTUAÇÃO DO CURRÍCULO LATTES A SER PREENCHIDO PELO CANDIDATO </t>
  </si>
  <si>
    <t>Candidato:</t>
  </si>
  <si>
    <t>Formulário de pontuação do currículo Lattes do candidato</t>
  </si>
  <si>
    <t>Somente serão computadas atividades realizadas nos últimos cinco anos (2018-2022)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</si>
  <si>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</si>
  <si>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</si>
  <si>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</si>
  <si>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</si>
  <si>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</si>
  <si>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</si>
  <si>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</si>
  <si>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</si>
  <si>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QUALIS 2016</t>
  </si>
  <si>
    <t>A1</t>
  </si>
  <si>
    <t>A2</t>
  </si>
  <si>
    <t>B1</t>
  </si>
  <si>
    <t>B2</t>
  </si>
  <si>
    <t>B3</t>
  </si>
  <si>
    <t>B4</t>
  </si>
  <si>
    <t>B5</t>
  </si>
  <si>
    <t>C</t>
  </si>
  <si>
    <t>Artigos completos em periódicos de outras áreas</t>
  </si>
  <si>
    <t>A1, A2</t>
  </si>
  <si>
    <t>B1, B2, B3</t>
  </si>
  <si>
    <t>B4, B5, C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</si>
  <si>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</si>
  <si>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</si>
  <si>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</si>
  <si>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</si>
  <si>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</si>
  <si>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</si>
  <si>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</si>
  <si>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</si>
  <si>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</si>
  <si>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</si>
  <si>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</si>
  <si>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</si>
  <si>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</si>
  <si>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</si>
  <si>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Palestras
(até 12)</t>
  </si>
  <si>
    <t>Participação em cursos diversos
(até 5)</t>
  </si>
  <si>
    <t>Formação, atuação e atualização profissional
A soma dos itens 24 a 33 deve ser limitada a 80 pontos</t>
  </si>
  <si>
    <t>Experiência profissional na docência (Educação Básica ou Superior, por ano completo)
(limitado a 40 pontos)</t>
  </si>
  <si>
    <t>Experiência administrativa no ambito da educação
 (por ano)
(limitado a 15 pontos)</t>
  </si>
  <si>
    <t>Especialização concluída
 (até 3)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</si>
  <si>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</si>
  <si>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</si>
  <si>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</si>
  <si>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</si>
  <si>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</si>
  <si>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</si>
  <si>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</si>
  <si>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</si>
  <si>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</si>
  <si>
    <t>A documentação comprobatória das informações apresentadas no Anexo II, deve ser enviada em outro documento, com todos os comprovantes em único arquivo salvo em .PDF e organizado na mesma sequência das informações apresentadas no Anexo II. Os artigos completos em revistas ou anais de eventos devem apresentar: sumário, primeira e última página do texto; os livros e capítulos de livros devem apresentar: contracapa, ficha catalográfica e primeira e última página do livro ou capítulo. Publicação em anais devem ser comprovadas com os anais e não com certificado de apresentação de trabalho. As informação não documentadas adequadamente terão suas pontuações desconsideradas.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</si>
</sst>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2.0"/>
      <color theme="1"/>
      <name val="Times New Roman"/>
    </font>
    <font/>
    <font>
      <b/>
      <sz val="11.0"/>
      <color rgb="FF000000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0" fontId="2" numFmtId="0" xfId="0" applyBorder="1" applyFont="1"/>
    <xf borderId="2" fillId="2" fontId="3" numFmtId="0" xfId="0" applyAlignment="1" applyBorder="1" applyFill="1" applyFont="1">
      <alignment horizontal="left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0" fillId="0" fontId="6" numFmtId="0" xfId="0" applyFont="1"/>
    <xf borderId="2" fillId="0" fontId="4" numFmtId="0" xfId="0" applyAlignment="1" applyBorder="1" applyFont="1">
      <alignment horizontal="left" shrinkToFit="0" vertical="center" wrapText="1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25"/>
    <col customWidth="1" min="2" max="2" width="2.75"/>
    <col customWidth="1" min="3" max="3" width="23.38"/>
    <col customWidth="1" min="4" max="4" width="8.38"/>
    <col customWidth="1" min="5" max="5" width="14.5"/>
    <col customWidth="1" min="6" max="6" width="6.63"/>
    <col customWidth="1" hidden="1" min="7" max="7" width="11.0"/>
    <col customWidth="1" hidden="1" min="8" max="8" width="14.13"/>
    <col customWidth="1" min="9" max="26" width="7.63"/>
  </cols>
  <sheetData>
    <row r="1">
      <c r="A1" s="1"/>
    </row>
    <row r="2" ht="15.75" customHeight="1">
      <c r="A2" s="1" t="s">
        <v>0</v>
      </c>
    </row>
    <row r="3" ht="15.75" customHeight="1"/>
    <row r="4" ht="15.75" customHeight="1">
      <c r="A4" s="2" t="s">
        <v>1</v>
      </c>
    </row>
    <row r="5" ht="15.0" customHeight="1"/>
    <row r="6" ht="15.0" customHeight="1">
      <c r="A6" s="3"/>
      <c r="B6" s="3"/>
      <c r="C6" s="3"/>
      <c r="D6" s="3"/>
      <c r="E6" s="3"/>
      <c r="F6" s="3"/>
      <c r="G6" s="3"/>
      <c r="H6" s="3"/>
    </row>
    <row r="7" ht="18.75" customHeight="1">
      <c r="A7" s="4" t="s">
        <v>2</v>
      </c>
      <c r="B7" s="5"/>
      <c r="C7" s="5"/>
      <c r="D7" s="5"/>
      <c r="E7" s="5"/>
      <c r="F7" s="5"/>
      <c r="G7" s="5"/>
      <c r="H7" s="6"/>
    </row>
    <row r="8">
      <c r="A8" s="7" t="s">
        <v>3</v>
      </c>
      <c r="B8" s="5"/>
      <c r="C8" s="5"/>
      <c r="D8" s="5"/>
      <c r="E8" s="5"/>
      <c r="F8" s="5"/>
      <c r="G8" s="5"/>
      <c r="H8" s="6"/>
    </row>
    <row r="9">
      <c r="A9" s="8" t="s">
        <v>4</v>
      </c>
      <c r="B9" s="5"/>
      <c r="C9" s="5"/>
      <c r="D9" s="5"/>
      <c r="E9" s="5"/>
      <c r="F9" s="5"/>
      <c r="G9" s="5"/>
      <c r="H9" s="6"/>
    </row>
    <row r="10">
      <c r="A10" s="9"/>
      <c r="B10" s="5"/>
      <c r="C10" s="5"/>
      <c r="D10" s="5"/>
      <c r="E10" s="5"/>
      <c r="F10" s="5"/>
      <c r="G10" s="5"/>
      <c r="H10" s="6"/>
    </row>
    <row r="11">
      <c r="A11" s="10" t="s">
        <v>5</v>
      </c>
      <c r="B11" s="10" t="s">
        <v>6</v>
      </c>
      <c r="C11" s="10" t="s">
        <v>7</v>
      </c>
      <c r="D11" s="10" t="s">
        <v>8</v>
      </c>
      <c r="E11" s="11" t="s">
        <v>9</v>
      </c>
      <c r="F11" s="10" t="s">
        <v>10</v>
      </c>
      <c r="G11" s="10" t="s">
        <v>11</v>
      </c>
      <c r="H11" s="10" t="s">
        <v>12</v>
      </c>
    </row>
    <row r="12">
      <c r="A12" s="12" t="s">
        <v>13</v>
      </c>
      <c r="B12" s="13">
        <v>1.0</v>
      </c>
      <c r="C12" s="13" t="s">
        <v>14</v>
      </c>
      <c r="D12" s="13">
        <v>100.0</v>
      </c>
      <c r="E12" s="14"/>
      <c r="F12" s="10">
        <f t="shared" ref="F12:F28" si="1">D12*E12</f>
        <v>0</v>
      </c>
      <c r="G12" s="10"/>
      <c r="H12" s="10">
        <f t="shared" ref="H12:H35" si="2">G12*D12</f>
        <v>0</v>
      </c>
    </row>
    <row r="13">
      <c r="A13" s="15"/>
      <c r="B13" s="13">
        <v>2.0</v>
      </c>
      <c r="C13" s="13" t="s">
        <v>15</v>
      </c>
      <c r="D13" s="13">
        <v>85.0</v>
      </c>
      <c r="E13" s="14"/>
      <c r="F13" s="10">
        <f t="shared" si="1"/>
        <v>0</v>
      </c>
      <c r="G13" s="10"/>
      <c r="H13" s="10">
        <f t="shared" si="2"/>
        <v>0</v>
      </c>
    </row>
    <row r="14">
      <c r="A14" s="15"/>
      <c r="B14" s="13">
        <v>3.0</v>
      </c>
      <c r="C14" s="13" t="s">
        <v>16</v>
      </c>
      <c r="D14" s="13">
        <v>70.0</v>
      </c>
      <c r="E14" s="14"/>
      <c r="F14" s="10">
        <f t="shared" si="1"/>
        <v>0</v>
      </c>
      <c r="G14" s="10"/>
      <c r="H14" s="10">
        <f t="shared" si="2"/>
        <v>0</v>
      </c>
    </row>
    <row r="15">
      <c r="A15" s="15"/>
      <c r="B15" s="13">
        <v>4.0</v>
      </c>
      <c r="C15" s="13" t="s">
        <v>17</v>
      </c>
      <c r="D15" s="13">
        <v>55.0</v>
      </c>
      <c r="E15" s="14"/>
      <c r="F15" s="10">
        <f t="shared" si="1"/>
        <v>0</v>
      </c>
      <c r="G15" s="10"/>
      <c r="H15" s="10">
        <f t="shared" si="2"/>
        <v>0</v>
      </c>
    </row>
    <row r="16">
      <c r="A16" s="15"/>
      <c r="B16" s="13">
        <v>5.0</v>
      </c>
      <c r="C16" s="13" t="s">
        <v>18</v>
      </c>
      <c r="D16" s="13">
        <v>40.0</v>
      </c>
      <c r="E16" s="14"/>
      <c r="F16" s="10">
        <f t="shared" si="1"/>
        <v>0</v>
      </c>
      <c r="G16" s="10"/>
      <c r="H16" s="10">
        <f t="shared" si="2"/>
        <v>0</v>
      </c>
    </row>
    <row r="17">
      <c r="A17" s="15"/>
      <c r="B17" s="13">
        <v>6.0</v>
      </c>
      <c r="C17" s="13" t="s">
        <v>19</v>
      </c>
      <c r="D17" s="13">
        <v>25.0</v>
      </c>
      <c r="E17" s="14"/>
      <c r="F17" s="10">
        <f t="shared" si="1"/>
        <v>0</v>
      </c>
      <c r="G17" s="10"/>
      <c r="H17" s="10">
        <f t="shared" si="2"/>
        <v>0</v>
      </c>
    </row>
    <row r="18">
      <c r="A18" s="15"/>
      <c r="B18" s="13">
        <v>7.0</v>
      </c>
      <c r="C18" s="13" t="s">
        <v>20</v>
      </c>
      <c r="D18" s="13">
        <v>10.0</v>
      </c>
      <c r="E18" s="14"/>
      <c r="F18" s="10">
        <f t="shared" si="1"/>
        <v>0</v>
      </c>
      <c r="G18" s="10"/>
      <c r="H18" s="10">
        <f t="shared" si="2"/>
        <v>0</v>
      </c>
    </row>
    <row r="19">
      <c r="A19" s="16"/>
      <c r="B19" s="13">
        <v>8.0</v>
      </c>
      <c r="C19" s="13" t="s">
        <v>21</v>
      </c>
      <c r="D19" s="13">
        <v>5.0</v>
      </c>
      <c r="E19" s="14"/>
      <c r="F19" s="10">
        <f t="shared" si="1"/>
        <v>0</v>
      </c>
      <c r="G19" s="10"/>
      <c r="H19" s="10">
        <f t="shared" si="2"/>
        <v>0</v>
      </c>
    </row>
    <row r="20">
      <c r="A20" s="12" t="s">
        <v>22</v>
      </c>
      <c r="B20" s="13">
        <v>9.0</v>
      </c>
      <c r="C20" s="13" t="s">
        <v>23</v>
      </c>
      <c r="D20" s="13">
        <v>25.0</v>
      </c>
      <c r="E20" s="14"/>
      <c r="F20" s="10">
        <f t="shared" si="1"/>
        <v>0</v>
      </c>
      <c r="G20" s="10"/>
      <c r="H20" s="10">
        <f t="shared" si="2"/>
        <v>0</v>
      </c>
    </row>
    <row r="21">
      <c r="A21" s="15"/>
      <c r="B21" s="13">
        <v>10.0</v>
      </c>
      <c r="C21" s="13" t="s">
        <v>24</v>
      </c>
      <c r="D21" s="13">
        <v>15.0</v>
      </c>
      <c r="E21" s="14"/>
      <c r="F21" s="10">
        <f t="shared" si="1"/>
        <v>0</v>
      </c>
      <c r="G21" s="10"/>
      <c r="H21" s="10">
        <f t="shared" si="2"/>
        <v>0</v>
      </c>
    </row>
    <row r="22">
      <c r="A22" s="16"/>
      <c r="B22" s="13">
        <v>11.0</v>
      </c>
      <c r="C22" s="13" t="s">
        <v>25</v>
      </c>
      <c r="D22" s="13">
        <v>8.0</v>
      </c>
      <c r="E22" s="14"/>
      <c r="F22" s="10">
        <f t="shared" si="1"/>
        <v>0</v>
      </c>
      <c r="G22" s="10"/>
      <c r="H22" s="10">
        <f t="shared" si="2"/>
        <v>0</v>
      </c>
    </row>
    <row r="23">
      <c r="A23" s="12" t="s">
        <v>26</v>
      </c>
      <c r="B23" s="13">
        <v>12.0</v>
      </c>
      <c r="C23" s="13" t="s">
        <v>27</v>
      </c>
      <c r="D23" s="13">
        <v>50.0</v>
      </c>
      <c r="E23" s="14"/>
      <c r="F23" s="10">
        <f t="shared" si="1"/>
        <v>0</v>
      </c>
      <c r="G23" s="10"/>
      <c r="H23" s="10">
        <f t="shared" si="2"/>
        <v>0</v>
      </c>
    </row>
    <row r="24">
      <c r="A24" s="15"/>
      <c r="B24" s="13">
        <v>13.0</v>
      </c>
      <c r="C24" s="13" t="s">
        <v>28</v>
      </c>
      <c r="D24" s="13">
        <v>35.0</v>
      </c>
      <c r="E24" s="14"/>
      <c r="F24" s="10">
        <f t="shared" si="1"/>
        <v>0</v>
      </c>
      <c r="G24" s="10"/>
      <c r="H24" s="10">
        <f t="shared" si="2"/>
        <v>0</v>
      </c>
    </row>
    <row r="25">
      <c r="A25" s="16"/>
      <c r="B25" s="13">
        <v>14.0</v>
      </c>
      <c r="C25" s="13" t="s">
        <v>29</v>
      </c>
      <c r="D25" s="13">
        <v>25.0</v>
      </c>
      <c r="E25" s="14"/>
      <c r="F25" s="10">
        <f t="shared" si="1"/>
        <v>0</v>
      </c>
      <c r="G25" s="10"/>
      <c r="H25" s="10">
        <f t="shared" si="2"/>
        <v>0</v>
      </c>
    </row>
    <row r="26">
      <c r="A26" s="12" t="s">
        <v>30</v>
      </c>
      <c r="B26" s="13">
        <v>15.0</v>
      </c>
      <c r="C26" s="13" t="s">
        <v>31</v>
      </c>
      <c r="D26" s="13">
        <v>10.0</v>
      </c>
      <c r="E26" s="14"/>
      <c r="F26" s="10">
        <f t="shared" si="1"/>
        <v>0</v>
      </c>
      <c r="G26" s="10"/>
      <c r="H26" s="10">
        <f t="shared" si="2"/>
        <v>0</v>
      </c>
    </row>
    <row r="27">
      <c r="A27" s="15"/>
      <c r="B27" s="13">
        <v>16.0</v>
      </c>
      <c r="C27" s="13" t="s">
        <v>32</v>
      </c>
      <c r="D27" s="13">
        <v>8.0</v>
      </c>
      <c r="E27" s="14"/>
      <c r="F27" s="10">
        <f t="shared" si="1"/>
        <v>0</v>
      </c>
      <c r="G27" s="10"/>
      <c r="H27" s="10">
        <f t="shared" si="2"/>
        <v>0</v>
      </c>
    </row>
    <row r="28">
      <c r="A28" s="16"/>
      <c r="B28" s="13">
        <v>17.0</v>
      </c>
      <c r="C28" s="13" t="s">
        <v>33</v>
      </c>
      <c r="D28" s="13">
        <v>1.0</v>
      </c>
      <c r="E28" s="14"/>
      <c r="F28" s="10">
        <f t="shared" si="1"/>
        <v>0</v>
      </c>
      <c r="G28" s="10"/>
      <c r="H28" s="10">
        <f t="shared" si="2"/>
        <v>0</v>
      </c>
    </row>
    <row r="29">
      <c r="A29" s="12" t="s">
        <v>34</v>
      </c>
      <c r="B29" s="13">
        <v>18.0</v>
      </c>
      <c r="C29" s="13" t="s">
        <v>35</v>
      </c>
      <c r="D29" s="13">
        <v>5.0</v>
      </c>
      <c r="E29" s="14"/>
      <c r="F29" s="10">
        <f t="shared" ref="F29:F33" si="3">E29*D29</f>
        <v>0</v>
      </c>
      <c r="G29" s="10"/>
      <c r="H29" s="10">
        <f t="shared" si="2"/>
        <v>0</v>
      </c>
    </row>
    <row r="30">
      <c r="A30" s="15"/>
      <c r="B30" s="13">
        <v>19.0</v>
      </c>
      <c r="C30" s="13" t="s">
        <v>36</v>
      </c>
      <c r="D30" s="13">
        <v>5.0</v>
      </c>
      <c r="E30" s="14"/>
      <c r="F30" s="10">
        <f t="shared" si="3"/>
        <v>0</v>
      </c>
      <c r="G30" s="10"/>
      <c r="H30" s="10">
        <f t="shared" si="2"/>
        <v>0</v>
      </c>
    </row>
    <row r="31">
      <c r="A31" s="15"/>
      <c r="B31" s="13">
        <v>20.0</v>
      </c>
      <c r="C31" s="13" t="s">
        <v>37</v>
      </c>
      <c r="D31" s="13">
        <v>3.0</v>
      </c>
      <c r="E31" s="14"/>
      <c r="F31" s="10">
        <f t="shared" si="3"/>
        <v>0</v>
      </c>
      <c r="G31" s="10"/>
      <c r="H31" s="10">
        <f t="shared" si="2"/>
        <v>0</v>
      </c>
    </row>
    <row r="32">
      <c r="A32" s="15"/>
      <c r="B32" s="13">
        <v>21.0</v>
      </c>
      <c r="C32" s="13" t="s">
        <v>38</v>
      </c>
      <c r="D32" s="13">
        <v>2.0</v>
      </c>
      <c r="E32" s="14"/>
      <c r="F32" s="10">
        <f t="shared" si="3"/>
        <v>0</v>
      </c>
      <c r="G32" s="10"/>
      <c r="H32" s="10">
        <f t="shared" si="2"/>
        <v>0</v>
      </c>
    </row>
    <row r="33">
      <c r="A33" s="15"/>
      <c r="B33" s="13">
        <v>22.0</v>
      </c>
      <c r="C33" s="13" t="s">
        <v>39</v>
      </c>
      <c r="D33" s="13">
        <v>1.0</v>
      </c>
      <c r="E33" s="14"/>
      <c r="F33" s="10">
        <f t="shared" si="3"/>
        <v>0</v>
      </c>
      <c r="G33" s="10"/>
      <c r="H33" s="10">
        <f t="shared" si="2"/>
        <v>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>
      <c r="A34" s="15"/>
      <c r="B34" s="13">
        <v>23.0</v>
      </c>
      <c r="C34" s="13" t="s">
        <v>40</v>
      </c>
      <c r="D34" s="13">
        <v>0.25</v>
      </c>
      <c r="E34" s="14"/>
      <c r="F34" s="10">
        <f>IF(D34*E34&gt;3, 3,D34*E34)</f>
        <v>0</v>
      </c>
      <c r="G34" s="10"/>
      <c r="H34" s="10">
        <f t="shared" si="2"/>
        <v>0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>
      <c r="A35" s="16"/>
      <c r="B35" s="13">
        <v>23.0</v>
      </c>
      <c r="C35" s="13" t="s">
        <v>41</v>
      </c>
      <c r="D35" s="13">
        <v>1.0</v>
      </c>
      <c r="E35" s="14"/>
      <c r="F35" s="10">
        <f>IF(D35*E35&gt;5, 5,D35*E35)</f>
        <v>0</v>
      </c>
      <c r="G35" s="10"/>
      <c r="H35" s="10">
        <f t="shared" si="2"/>
        <v>0</v>
      </c>
    </row>
    <row r="36">
      <c r="A36" s="12" t="s">
        <v>42</v>
      </c>
      <c r="B36" s="13">
        <v>24.0</v>
      </c>
      <c r="C36" s="13" t="s">
        <v>43</v>
      </c>
      <c r="D36" s="13">
        <v>5.0</v>
      </c>
      <c r="E36" s="14"/>
      <c r="F36" s="10">
        <f>IF(D36*E36&gt;40, 40,D36*E36)</f>
        <v>0</v>
      </c>
      <c r="G36" s="10"/>
      <c r="H36" s="10">
        <f>IF(D36*G36&gt;40, 40,D36*G36)</f>
        <v>0</v>
      </c>
    </row>
    <row r="37">
      <c r="A37" s="15"/>
      <c r="B37" s="13">
        <v>25.0</v>
      </c>
      <c r="C37" s="13" t="s">
        <v>44</v>
      </c>
      <c r="D37" s="13">
        <v>2.5</v>
      </c>
      <c r="E37" s="14"/>
      <c r="F37" s="10">
        <f>IF(D37*E37&gt;15, 15,D37*E37)</f>
        <v>0</v>
      </c>
      <c r="G37" s="10"/>
      <c r="H37" s="10">
        <f>IF(D37*G37&gt;15, 15,D37*G37)</f>
        <v>0</v>
      </c>
    </row>
    <row r="38">
      <c r="A38" s="15"/>
      <c r="B38" s="13">
        <v>26.0</v>
      </c>
      <c r="C38" s="13" t="s">
        <v>45</v>
      </c>
      <c r="D38" s="13">
        <v>10.0</v>
      </c>
      <c r="E38" s="14"/>
      <c r="F38" s="10">
        <f>IF(D38*E38&gt;30, 30,D38*E38)</f>
        <v>0</v>
      </c>
      <c r="G38" s="10"/>
      <c r="H38" s="10">
        <f>IF(D38*G38&gt;30, 30,D38*G38)</f>
        <v>0</v>
      </c>
    </row>
    <row r="39">
      <c r="A39" s="15"/>
      <c r="B39" s="13">
        <v>27.0</v>
      </c>
      <c r="C39" s="13" t="s">
        <v>46</v>
      </c>
      <c r="D39" s="13">
        <v>2.0</v>
      </c>
      <c r="E39" s="14"/>
      <c r="F39" s="10">
        <f>IF(D39*E39&gt;50, 50,D39*E39)</f>
        <v>0</v>
      </c>
      <c r="G39" s="10"/>
      <c r="H39" s="10">
        <f>IF(D39*G39&gt;50, 50,D39*G39)</f>
        <v>0</v>
      </c>
    </row>
    <row r="40">
      <c r="A40" s="15"/>
      <c r="B40" s="13">
        <v>28.0</v>
      </c>
      <c r="C40" s="13" t="s">
        <v>47</v>
      </c>
      <c r="D40" s="13">
        <v>7.5</v>
      </c>
      <c r="E40" s="14"/>
      <c r="F40" s="10">
        <f t="shared" ref="F40:F42" si="4">D40*E40</f>
        <v>0</v>
      </c>
      <c r="G40" s="10"/>
      <c r="H40" s="10">
        <f t="shared" ref="H40:H42" si="5">G40*D40</f>
        <v>0</v>
      </c>
    </row>
    <row r="41">
      <c r="A41" s="15"/>
      <c r="B41" s="13">
        <v>29.0</v>
      </c>
      <c r="C41" s="13" t="s">
        <v>48</v>
      </c>
      <c r="D41" s="13">
        <v>2.0</v>
      </c>
      <c r="E41" s="14"/>
      <c r="F41" s="10">
        <f t="shared" si="4"/>
        <v>0</v>
      </c>
      <c r="G41" s="10"/>
      <c r="H41" s="10">
        <f t="shared" si="5"/>
        <v>0</v>
      </c>
    </row>
    <row r="42">
      <c r="A42" s="15"/>
      <c r="B42" s="13">
        <v>30.0</v>
      </c>
      <c r="C42" s="13" t="s">
        <v>49</v>
      </c>
      <c r="D42" s="13">
        <v>10.0</v>
      </c>
      <c r="E42" s="14"/>
      <c r="F42" s="10">
        <f t="shared" si="4"/>
        <v>0</v>
      </c>
      <c r="G42" s="10"/>
      <c r="H42" s="10">
        <f t="shared" si="5"/>
        <v>0</v>
      </c>
    </row>
    <row r="43">
      <c r="A43" s="15"/>
      <c r="B43" s="13">
        <v>31.0</v>
      </c>
      <c r="C43" s="13" t="s">
        <v>50</v>
      </c>
      <c r="D43" s="13">
        <v>5.0</v>
      </c>
      <c r="E43" s="14"/>
      <c r="F43" s="10">
        <f>IF(D43*E43&gt;50, 50,D43*E43)</f>
        <v>0</v>
      </c>
      <c r="G43" s="10"/>
      <c r="H43" s="10">
        <f>IF(D43*G43&gt;50, 50,D43*G43)</f>
        <v>0</v>
      </c>
    </row>
    <row r="44">
      <c r="A44" s="15"/>
      <c r="B44" s="13">
        <v>32.0</v>
      </c>
      <c r="C44" s="13" t="s">
        <v>51</v>
      </c>
      <c r="D44" s="13">
        <v>5.0</v>
      </c>
      <c r="E44" s="14"/>
      <c r="F44" s="10">
        <f>D44*E44</f>
        <v>0</v>
      </c>
      <c r="G44" s="10"/>
      <c r="H44" s="10">
        <f>G44*D44</f>
        <v>0</v>
      </c>
    </row>
    <row r="45">
      <c r="A45" s="15"/>
      <c r="B45" s="13">
        <v>33.0</v>
      </c>
      <c r="C45" s="13" t="s">
        <v>52</v>
      </c>
      <c r="D45" s="13">
        <v>7.5</v>
      </c>
      <c r="E45" s="14"/>
      <c r="F45" s="10">
        <f>IF(D45*E45&gt;37.5, 37.5,D45*E45)</f>
        <v>0</v>
      </c>
      <c r="G45" s="10"/>
      <c r="H45" s="10">
        <f>IF(D45*G45&gt;37.5, 37.5,D45*G45)</f>
        <v>0</v>
      </c>
    </row>
    <row r="46">
      <c r="A46" s="16"/>
      <c r="B46" s="13">
        <v>34.0</v>
      </c>
      <c r="C46" s="13" t="s">
        <v>53</v>
      </c>
      <c r="D46" s="13">
        <v>3.0</v>
      </c>
      <c r="E46" s="14"/>
      <c r="F46" s="10">
        <f>IF(D46*E46&gt;15, 15,D46*E46)</f>
        <v>0</v>
      </c>
      <c r="G46" s="10"/>
      <c r="H46" s="10">
        <f>IF(D46*G46&gt;15, 15,D46*G46)</f>
        <v>0</v>
      </c>
    </row>
    <row r="47" ht="15.75" customHeight="1">
      <c r="A47" s="18" t="s">
        <v>54</v>
      </c>
      <c r="B47" s="5"/>
      <c r="C47" s="5"/>
      <c r="D47" s="5"/>
      <c r="E47" s="6"/>
      <c r="F47" s="10">
        <f>SUM(F12:F35)+(IF((SUM(F36:F46))&gt;80, 80,SUM(F36:F46)))</f>
        <v>0</v>
      </c>
      <c r="G47" s="10"/>
      <c r="H47" s="10">
        <f>SUM(H12:H35)+(IF((SUM(H36:H46))&gt;80, 80,SUM(H36:H46)))</f>
        <v>0</v>
      </c>
    </row>
    <row r="48" ht="15.75" customHeight="1">
      <c r="A48" s="19"/>
      <c r="B48" s="19"/>
      <c r="C48" s="19"/>
      <c r="D48" s="19"/>
      <c r="E48" s="19"/>
      <c r="F48" s="19"/>
      <c r="G48" s="20"/>
      <c r="H48" s="20"/>
    </row>
    <row r="49" ht="118.5" customHeight="1">
      <c r="A49" s="21" t="s">
        <v>55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19"/>
      <c r="B50" s="19"/>
      <c r="C50" s="19"/>
      <c r="D50" s="19"/>
      <c r="E50" s="19"/>
      <c r="F50" s="19"/>
      <c r="G50" s="20"/>
      <c r="H50" s="20"/>
    </row>
    <row r="51" ht="15.75" customHeight="1">
      <c r="A51" s="19"/>
      <c r="B51" s="19"/>
      <c r="C51" s="19"/>
      <c r="D51" s="19"/>
      <c r="E51" s="19"/>
      <c r="F51" s="19"/>
      <c r="G51" s="20"/>
      <c r="H51" s="20"/>
    </row>
    <row r="52" ht="15.75" customHeight="1">
      <c r="A52" s="19"/>
      <c r="B52" s="19"/>
      <c r="C52" s="19"/>
      <c r="D52" s="19"/>
      <c r="E52" s="19"/>
      <c r="F52" s="19"/>
      <c r="G52" s="20"/>
      <c r="H52" s="20"/>
    </row>
    <row r="53" ht="15.75" customHeight="1">
      <c r="A53" s="19"/>
      <c r="B53" s="19"/>
      <c r="C53" s="19"/>
      <c r="D53" s="19"/>
      <c r="E53" s="19"/>
      <c r="F53" s="19"/>
      <c r="G53" s="20"/>
      <c r="H53" s="20"/>
    </row>
    <row r="54" ht="15.75" customHeight="1">
      <c r="A54" s="19"/>
      <c r="B54" s="19"/>
      <c r="C54" s="19"/>
      <c r="D54" s="19"/>
      <c r="E54" s="19"/>
      <c r="F54" s="19"/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  <row r="1001" ht="15.75" customHeight="1">
      <c r="G1001" s="20"/>
      <c r="H1001" s="20"/>
    </row>
    <row r="1002" ht="15.75" customHeight="1">
      <c r="G1002" s="20"/>
      <c r="H1002" s="20"/>
    </row>
  </sheetData>
  <mergeCells count="15">
    <mergeCell ref="A12:A19"/>
    <mergeCell ref="A20:A22"/>
    <mergeCell ref="A23:A25"/>
    <mergeCell ref="A26:A28"/>
    <mergeCell ref="A29:A35"/>
    <mergeCell ref="A36:A46"/>
    <mergeCell ref="A47:E47"/>
    <mergeCell ref="A49:H49"/>
    <mergeCell ref="A1:H1"/>
    <mergeCell ref="A2:H3"/>
    <mergeCell ref="A4:H6"/>
    <mergeCell ref="A7:H7"/>
    <mergeCell ref="A8:H8"/>
    <mergeCell ref="A9:H9"/>
    <mergeCell ref="A10:H10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2020-10-26T20:50:06Z</dcterms:created>
  <dc:creator>leonardo zanatta</dc:creator>
</cp:coreProperties>
</file>